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fit Lecture\Fiskom\Fiskom-excel\"/>
    </mc:Choice>
  </mc:AlternateContent>
  <bookViews>
    <workbookView xWindow="240" yWindow="45" windowWidth="20115" windowHeight="7995" activeTab="1"/>
  </bookViews>
  <sheets>
    <sheet name="RK-2" sheetId="1" r:id="rId1"/>
    <sheet name="RK-3" sheetId="2" r:id="rId2"/>
  </sheets>
  <calcPr calcId="162913" iterate="1"/>
</workbook>
</file>

<file path=xl/calcChain.xml><?xml version="1.0" encoding="utf-8"?>
<calcChain xmlns="http://schemas.openxmlformats.org/spreadsheetml/2006/main">
  <c r="E12" i="2" l="1"/>
  <c r="F20" i="2"/>
  <c r="D20" i="2" s="1"/>
  <c r="F19" i="2"/>
  <c r="D19" i="2" s="1"/>
  <c r="F18" i="2"/>
  <c r="D18" i="2" s="1"/>
  <c r="F17" i="2"/>
  <c r="D17" i="2" s="1"/>
  <c r="F16" i="2"/>
  <c r="D16" i="2" s="1"/>
  <c r="F15" i="2"/>
  <c r="D15" i="2" s="1"/>
  <c r="F14" i="2"/>
  <c r="D14" i="2" s="1"/>
  <c r="F13" i="2"/>
  <c r="D13" i="2" s="1"/>
  <c r="F12" i="2"/>
  <c r="D12" i="2" s="1"/>
  <c r="E20" i="2"/>
  <c r="C20" i="2" s="1"/>
  <c r="E19" i="2"/>
  <c r="E18" i="2"/>
  <c r="E17" i="2"/>
  <c r="E16" i="2"/>
  <c r="C16" i="2" s="1"/>
  <c r="E15" i="2"/>
  <c r="E14" i="2"/>
  <c r="E13" i="2"/>
  <c r="I20" i="2"/>
  <c r="B20" i="2"/>
  <c r="I19" i="2"/>
  <c r="C19" i="2"/>
  <c r="B19" i="2"/>
  <c r="I18" i="2"/>
  <c r="C18" i="2"/>
  <c r="B18" i="2"/>
  <c r="I17" i="2"/>
  <c r="C17" i="2"/>
  <c r="B17" i="2"/>
  <c r="I16" i="2"/>
  <c r="B16" i="2"/>
  <c r="I15" i="2"/>
  <c r="C15" i="2"/>
  <c r="B15" i="2"/>
  <c r="I14" i="2"/>
  <c r="C14" i="2"/>
  <c r="B14" i="2"/>
  <c r="I13" i="2"/>
  <c r="C13" i="2"/>
  <c r="B13" i="2"/>
  <c r="I12" i="2"/>
  <c r="C12" i="2"/>
  <c r="B12" i="2"/>
  <c r="D17" i="1"/>
  <c r="D16" i="1"/>
  <c r="C16" i="1" s="1"/>
  <c r="D15" i="1"/>
  <c r="D14" i="1"/>
  <c r="D13" i="1"/>
  <c r="D12" i="1"/>
  <c r="C12" i="1" s="1"/>
  <c r="D11" i="1"/>
  <c r="D10" i="1"/>
  <c r="D9" i="1"/>
  <c r="G17" i="1"/>
  <c r="G16" i="1"/>
  <c r="G15" i="1"/>
  <c r="G14" i="1"/>
  <c r="G13" i="1"/>
  <c r="G12" i="1"/>
  <c r="G11" i="1"/>
  <c r="G10" i="1"/>
  <c r="G9" i="1"/>
  <c r="H9" i="1" s="1"/>
  <c r="C17" i="1"/>
  <c r="B17" i="1"/>
  <c r="B16" i="1"/>
  <c r="C15" i="1"/>
  <c r="B15" i="1"/>
  <c r="C14" i="1"/>
  <c r="B14" i="1"/>
  <c r="C13" i="1"/>
  <c r="B13" i="1"/>
  <c r="B12" i="1"/>
  <c r="C11" i="1"/>
  <c r="B11" i="1"/>
  <c r="C10" i="1"/>
  <c r="B10" i="1"/>
  <c r="C9" i="1"/>
  <c r="B9" i="1"/>
  <c r="F10" i="1" l="1"/>
  <c r="H10" i="1"/>
  <c r="F11" i="1"/>
  <c r="H13" i="2"/>
  <c r="H14" i="2" s="1"/>
  <c r="H15" i="2" s="1"/>
  <c r="H16" i="2" s="1"/>
  <c r="H17" i="2" s="1"/>
  <c r="H18" i="2" s="1"/>
  <c r="H19" i="2" s="1"/>
  <c r="H20" i="2" s="1"/>
  <c r="F12" i="1" l="1"/>
  <c r="H11" i="1"/>
  <c r="F13" i="1" l="1"/>
  <c r="H12" i="1"/>
  <c r="F14" i="1" l="1"/>
  <c r="H13" i="1"/>
  <c r="F15" i="1" l="1"/>
  <c r="H14" i="1"/>
  <c r="F16" i="1" l="1"/>
  <c r="H15" i="1"/>
  <c r="F17" i="1" l="1"/>
  <c r="H17" i="1" s="1"/>
  <c r="H16" i="1"/>
</calcChain>
</file>

<file path=xl/sharedStrings.xml><?xml version="1.0" encoding="utf-8"?>
<sst xmlns="http://schemas.openxmlformats.org/spreadsheetml/2006/main" count="30" uniqueCount="21">
  <si>
    <t>i</t>
  </si>
  <si>
    <t>Penyelesaian Persamaan Diferensial Biasa dengan Metode Runge-Kutta orde 2</t>
  </si>
  <si>
    <t xml:space="preserve"> </t>
  </si>
  <si>
    <t>k2=</t>
  </si>
  <si>
    <t>error (%)</t>
  </si>
  <si>
    <t>xh</t>
  </si>
  <si>
    <t>k1</t>
  </si>
  <si>
    <t>k2</t>
  </si>
  <si>
    <t>k3</t>
  </si>
  <si>
    <r>
      <t xml:space="preserve">Syarat awal, pada </t>
    </r>
    <r>
      <rPr>
        <i/>
        <sz val="14"/>
        <color theme="1"/>
        <rFont val="Times New Roman"/>
        <family val="1"/>
      </rPr>
      <t>x</t>
    </r>
    <r>
      <rPr>
        <sz val="14"/>
        <color theme="1"/>
        <rFont val="Times New Roman"/>
        <family val="1"/>
      </rPr>
      <t xml:space="preserve">=0,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=1. </t>
    </r>
  </si>
  <si>
    <r>
      <rPr>
        <i/>
        <sz val="14"/>
        <color theme="1"/>
        <rFont val="Times New Roman"/>
        <family val="1"/>
      </rPr>
      <t>h</t>
    </r>
    <r>
      <rPr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</si>
  <si>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k</t>
    </r>
    <r>
      <rPr>
        <vertAlign val="subscript"/>
        <sz val="14"/>
        <color theme="1"/>
        <rFont val="Times New Roman"/>
        <family val="1"/>
      </rPr>
      <t>1</t>
    </r>
  </si>
  <si>
    <r>
      <rPr>
        <i/>
        <sz val="14"/>
        <color theme="1"/>
        <rFont val="Times New Roman"/>
        <family val="1"/>
      </rPr>
      <t>k</t>
    </r>
    <r>
      <rPr>
        <vertAlign val="subscript"/>
        <sz val="14"/>
        <color theme="1"/>
        <rFont val="Times New Roman"/>
        <family val="1"/>
      </rPr>
      <t>2</t>
    </r>
  </si>
  <si>
    <r>
      <rPr>
        <i/>
        <sz val="14"/>
        <color theme="1"/>
        <rFont val="Times New Roman"/>
        <family val="1"/>
      </rPr>
      <t>x</t>
    </r>
    <r>
      <rPr>
        <vertAlign val="subscript"/>
        <sz val="14"/>
        <color theme="1"/>
        <rFont val="Times New Roman"/>
        <family val="1"/>
      </rPr>
      <t>i</t>
    </r>
  </si>
  <si>
    <r>
      <rPr>
        <i/>
        <sz val="14"/>
        <color theme="1"/>
        <rFont val="Times New Roman"/>
        <family val="1"/>
      </rPr>
      <t>y</t>
    </r>
    <r>
      <rPr>
        <vertAlign val="subscript"/>
        <sz val="14"/>
        <color theme="1"/>
        <rFont val="Times New Roman"/>
        <family val="1"/>
      </rPr>
      <t>i</t>
    </r>
  </si>
  <si>
    <r>
      <rPr>
        <i/>
        <sz val="14"/>
        <color theme="1"/>
        <rFont val="Times New Roman"/>
        <family val="1"/>
      </rPr>
      <t>y</t>
    </r>
    <r>
      <rPr>
        <vertAlign val="subscript"/>
        <sz val="14"/>
        <color theme="1"/>
        <rFont val="Times New Roman"/>
        <family val="1"/>
      </rPr>
      <t>true</t>
    </r>
  </si>
  <si>
    <t>Penyelesaian Persamaan Diferensial Biasa dengan Metode Runge-Kutta orde 3</t>
  </si>
  <si>
    <r>
      <t>k</t>
    </r>
    <r>
      <rPr>
        <i/>
        <vertAlign val="subscript"/>
        <sz val="14"/>
        <color theme="1"/>
        <rFont val="Times New Roman"/>
        <family val="1"/>
      </rPr>
      <t>3</t>
    </r>
  </si>
  <si>
    <r>
      <t>x</t>
    </r>
    <r>
      <rPr>
        <i/>
        <vertAlign val="subscript"/>
        <sz val="14"/>
        <color theme="1"/>
        <rFont val="Times New Roman"/>
        <family val="1"/>
      </rPr>
      <t>i</t>
    </r>
    <r>
      <rPr>
        <i/>
        <sz val="14"/>
        <color theme="1"/>
        <rFont val="Times New Roman"/>
        <family val="1"/>
      </rPr>
      <t>+0,5h</t>
    </r>
  </si>
  <si>
    <r>
      <t>x</t>
    </r>
    <r>
      <rPr>
        <i/>
        <vertAlign val="subscript"/>
        <sz val="14"/>
        <color theme="1"/>
        <rFont val="Times New Roman"/>
        <family val="1"/>
      </rPr>
      <t>i</t>
    </r>
    <r>
      <rPr>
        <i/>
        <sz val="14"/>
        <color theme="1"/>
        <rFont val="Times New Roman"/>
        <family val="1"/>
      </rPr>
      <t>+h</t>
    </r>
  </si>
  <si>
    <r>
      <rPr>
        <i/>
        <sz val="14"/>
        <color theme="1"/>
        <rFont val="Times New Roman"/>
        <family val="1"/>
      </rPr>
      <t>y</t>
    </r>
    <r>
      <rPr>
        <vertAlign val="subscript"/>
        <sz val="14"/>
        <color theme="1"/>
        <rFont val="Times New Roman"/>
        <family val="1"/>
      </rPr>
      <t>i (RK-3)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</si>
</sst>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0.000000"/>
    <numFmt numFmtId="167" formatCode="0.0000000"/>
    <numFmt numFmtId="168" formatCode="0.00000000"/>
    <numFmt numFmtId="169" formatCode="0.00000000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C00000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i/>
      <vertAlign val="subscript"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'RK-2'!$E$9:$E$17</c:f>
              <c:numCache>
                <c:formatCode>0.0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'RK-2'!$F$9:$F$17</c:f>
              <c:numCache>
                <c:formatCode>0.000000</c:formatCode>
                <c:ptCount val="9"/>
                <c:pt idx="0">
                  <c:v>1</c:v>
                </c:pt>
                <c:pt idx="1">
                  <c:v>3.27734375</c:v>
                </c:pt>
                <c:pt idx="2">
                  <c:v>3.1015625</c:v>
                </c:pt>
                <c:pt idx="3">
                  <c:v>2.34765625</c:v>
                </c:pt>
                <c:pt idx="4">
                  <c:v>2.140625</c:v>
                </c:pt>
                <c:pt idx="5">
                  <c:v>2.85546875</c:v>
                </c:pt>
                <c:pt idx="6">
                  <c:v>4.1171875</c:v>
                </c:pt>
                <c:pt idx="7">
                  <c:v>4.80078125</c:v>
                </c:pt>
                <c:pt idx="8">
                  <c:v>3.03125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36-4011-994D-4927341AC9D2}"/>
            </c:ext>
          </c:extLst>
        </c:ser>
        <c:ser>
          <c:idx val="1"/>
          <c:order val="1"/>
          <c:marker>
            <c:symbol val="none"/>
          </c:marker>
          <c:xVal>
            <c:numRef>
              <c:f>'RK-2'!$E$9:$E$17</c:f>
              <c:numCache>
                <c:formatCode>0.0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'RK-2'!$G$9:$G$17</c:f>
              <c:numCache>
                <c:formatCode>0.0000000</c:formatCode>
                <c:ptCount val="9"/>
                <c:pt idx="0">
                  <c:v>1</c:v>
                </c:pt>
                <c:pt idx="1">
                  <c:v>3.21875</c:v>
                </c:pt>
                <c:pt idx="2">
                  <c:v>3</c:v>
                </c:pt>
                <c:pt idx="3">
                  <c:v>2.21875</c:v>
                </c:pt>
                <c:pt idx="4">
                  <c:v>2</c:v>
                </c:pt>
                <c:pt idx="5">
                  <c:v>2.71875</c:v>
                </c:pt>
                <c:pt idx="6">
                  <c:v>4</c:v>
                </c:pt>
                <c:pt idx="7">
                  <c:v>4.71875</c:v>
                </c:pt>
                <c:pt idx="8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36-4011-994D-4927341AC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34880"/>
        <c:axId val="213033344"/>
      </c:scatterChart>
      <c:valAx>
        <c:axId val="2130348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213033344"/>
        <c:crosses val="autoZero"/>
        <c:crossBetween val="midCat"/>
      </c:valAx>
      <c:valAx>
        <c:axId val="21303334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213034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76542</xdr:colOff>
      <xdr:row>9</xdr:row>
      <xdr:rowOff>153078</xdr:rowOff>
    </xdr:from>
    <xdr:to>
      <xdr:col>14</xdr:col>
      <xdr:colOff>166137</xdr:colOff>
      <xdr:row>11</xdr:row>
      <xdr:rowOff>119061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3930" y="2313212"/>
          <a:ext cx="3151202" cy="4422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85048</xdr:colOff>
      <xdr:row>7</xdr:row>
      <xdr:rowOff>178593</xdr:rowOff>
    </xdr:from>
    <xdr:to>
      <xdr:col>11</xdr:col>
      <xdr:colOff>201152</xdr:colOff>
      <xdr:row>8</xdr:row>
      <xdr:rowOff>238124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2436" y="1845468"/>
          <a:ext cx="1340747" cy="3146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178594</xdr:colOff>
      <xdr:row>12</xdr:row>
      <xdr:rowOff>8509</xdr:rowOff>
    </xdr:from>
    <xdr:to>
      <xdr:col>13</xdr:col>
      <xdr:colOff>369890</xdr:colOff>
      <xdr:row>13</xdr:row>
      <xdr:rowOff>136076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2054" y="2883018"/>
          <a:ext cx="2640581" cy="3656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1012031</xdr:colOff>
      <xdr:row>9</xdr:row>
      <xdr:rowOff>161585</xdr:rowOff>
    </xdr:from>
    <xdr:to>
      <xdr:col>9</xdr:col>
      <xdr:colOff>102054</xdr:colOff>
      <xdr:row>12</xdr:row>
      <xdr:rowOff>170089</xdr:rowOff>
    </xdr:to>
    <xdr:cxnSp macro="">
      <xdr:nvCxnSpPr>
        <xdr:cNvPr id="7" name="Straight Arrow Connector 6"/>
        <xdr:cNvCxnSpPr/>
      </xdr:nvCxnSpPr>
      <xdr:spPr>
        <a:xfrm flipH="1" flipV="1">
          <a:off x="4949598" y="2321719"/>
          <a:ext cx="2695916" cy="722879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340181</xdr:colOff>
      <xdr:row>17</xdr:row>
      <xdr:rowOff>144576</xdr:rowOff>
    </xdr:from>
    <xdr:to>
      <xdr:col>5</xdr:col>
      <xdr:colOff>1080068</xdr:colOff>
      <xdr:row>32</xdr:row>
      <xdr:rowOff>195601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</xdr:row>
          <xdr:rowOff>15988</xdr:rowOff>
        </xdr:from>
        <xdr:to>
          <xdr:col>5</xdr:col>
          <xdr:colOff>771185</xdr:colOff>
          <xdr:row>3</xdr:row>
          <xdr:rowOff>139813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253093</xdr:colOff>
          <xdr:row>3</xdr:row>
          <xdr:rowOff>223156</xdr:rowOff>
        </xdr:from>
        <xdr:to>
          <xdr:col>5</xdr:col>
          <xdr:colOff>201046</xdr:colOff>
          <xdr:row>6</xdr:row>
          <xdr:rowOff>45243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134031</xdr:colOff>
          <xdr:row>2</xdr:row>
          <xdr:rowOff>78582</xdr:rowOff>
        </xdr:from>
        <xdr:to>
          <xdr:col>2</xdr:col>
          <xdr:colOff>95931</xdr:colOff>
          <xdr:row>4</xdr:row>
          <xdr:rowOff>173832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922224</xdr:colOff>
          <xdr:row>1</xdr:row>
          <xdr:rowOff>21091</xdr:rowOff>
        </xdr:from>
        <xdr:to>
          <xdr:col>6</xdr:col>
          <xdr:colOff>1070542</xdr:colOff>
          <xdr:row>2</xdr:row>
          <xdr:rowOff>116341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910317</xdr:colOff>
          <xdr:row>2</xdr:row>
          <xdr:rowOff>173151</xdr:rowOff>
        </xdr:from>
        <xdr:to>
          <xdr:col>8</xdr:col>
          <xdr:colOff>105114</xdr:colOff>
          <xdr:row>5</xdr:row>
          <xdr:rowOff>23813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286771</xdr:colOff>
          <xdr:row>0</xdr:row>
          <xdr:rowOff>222609</xdr:rowOff>
        </xdr:from>
        <xdr:to>
          <xdr:col>11</xdr:col>
          <xdr:colOff>578303</xdr:colOff>
          <xdr:row>2</xdr:row>
          <xdr:rowOff>98993</xdr:rowOff>
        </xdr:to>
        <xdr:sp macro="" textlink="">
          <xdr:nvSpPr>
            <xdr:cNvPr id="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178255</xdr:colOff>
          <xdr:row>3</xdr:row>
          <xdr:rowOff>69735</xdr:rowOff>
        </xdr:from>
        <xdr:to>
          <xdr:col>15</xdr:col>
          <xdr:colOff>212613</xdr:colOff>
          <xdr:row>4</xdr:row>
          <xdr:rowOff>193560</xdr:rowOff>
        </xdr:to>
        <xdr:sp macro="" textlink="">
          <xdr:nvSpPr>
            <xdr:cNvPr id="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9</xdr:row>
      <xdr:rowOff>190500</xdr:rowOff>
    </xdr:from>
    <xdr:to>
      <xdr:col>15</xdr:col>
      <xdr:colOff>284922</xdr:colOff>
      <xdr:row>11</xdr:row>
      <xdr:rowOff>57150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333625"/>
          <a:ext cx="3351972" cy="36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600075</xdr:colOff>
      <xdr:row>11</xdr:row>
      <xdr:rowOff>228600</xdr:rowOff>
    </xdr:from>
    <xdr:to>
      <xdr:col>15</xdr:col>
      <xdr:colOff>310515</xdr:colOff>
      <xdr:row>13</xdr:row>
      <xdr:rowOff>76200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0" y="2867025"/>
          <a:ext cx="3368040" cy="323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47625</xdr:colOff>
      <xdr:row>14</xdr:row>
      <xdr:rowOff>0</xdr:rowOff>
    </xdr:from>
    <xdr:to>
      <xdr:col>15</xdr:col>
      <xdr:colOff>169545</xdr:colOff>
      <xdr:row>15</xdr:row>
      <xdr:rowOff>142875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29650" y="3352800"/>
          <a:ext cx="3169920" cy="38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104775</xdr:colOff>
      <xdr:row>5</xdr:row>
      <xdr:rowOff>190500</xdr:rowOff>
    </xdr:from>
    <xdr:to>
      <xdr:col>15</xdr:col>
      <xdr:colOff>346627</xdr:colOff>
      <xdr:row>7</xdr:row>
      <xdr:rowOff>133350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53425" y="1381125"/>
          <a:ext cx="3899452" cy="41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190500</xdr:colOff>
      <xdr:row>16</xdr:row>
      <xdr:rowOff>104775</xdr:rowOff>
    </xdr:from>
    <xdr:to>
      <xdr:col>15</xdr:col>
      <xdr:colOff>374650</xdr:colOff>
      <xdr:row>17</xdr:row>
      <xdr:rowOff>200025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39150" y="3933825"/>
          <a:ext cx="3841750" cy="333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304800</xdr:colOff>
      <xdr:row>18</xdr:row>
      <xdr:rowOff>76200</xdr:rowOff>
    </xdr:from>
    <xdr:to>
      <xdr:col>15</xdr:col>
      <xdr:colOff>495681</xdr:colOff>
      <xdr:row>19</xdr:row>
      <xdr:rowOff>190500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53450" y="4381500"/>
          <a:ext cx="3848481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</xdr:row>
          <xdr:rowOff>133350</xdr:rowOff>
        </xdr:from>
        <xdr:to>
          <xdr:col>5</xdr:col>
          <xdr:colOff>485775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123825</xdr:rowOff>
        </xdr:from>
        <xdr:to>
          <xdr:col>5</xdr:col>
          <xdr:colOff>564298</xdr:colOff>
          <xdr:row>7</xdr:row>
          <xdr:rowOff>38100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657224</xdr:colOff>
          <xdr:row>1</xdr:row>
          <xdr:rowOff>161925</xdr:rowOff>
        </xdr:from>
        <xdr:to>
          <xdr:col>7</xdr:col>
          <xdr:colOff>895349</xdr:colOff>
          <xdr:row>3</xdr:row>
          <xdr:rowOff>85725</xdr:rowOff>
        </xdr:to>
        <xdr:sp macro="" textlink="">
          <xdr:nvSpPr>
            <xdr:cNvPr id="6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</xdr:row>
          <xdr:rowOff>171450</xdr:rowOff>
        </xdr:from>
        <xdr:to>
          <xdr:col>2</xdr:col>
          <xdr:colOff>76200</xdr:colOff>
          <xdr:row>5</xdr:row>
          <xdr:rowOff>28575</xdr:rowOff>
        </xdr:to>
        <xdr:sp macro="" textlink="">
          <xdr:nvSpPr>
            <xdr:cNvPr id="7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142875</xdr:rowOff>
        </xdr:from>
        <xdr:to>
          <xdr:col>11</xdr:col>
          <xdr:colOff>333375</xdr:colOff>
          <xdr:row>3</xdr:row>
          <xdr:rowOff>180975</xdr:rowOff>
        </xdr:to>
        <xdr:sp macro="" textlink="">
          <xdr:nvSpPr>
            <xdr:cNvPr id="8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4</xdr:row>
          <xdr:rowOff>104775</xdr:rowOff>
        </xdr:from>
        <xdr:to>
          <xdr:col>9</xdr:col>
          <xdr:colOff>153591</xdr:colOff>
          <xdr:row>6</xdr:row>
          <xdr:rowOff>0</xdr:rowOff>
        </xdr:to>
        <xdr:sp macro="" textlink="">
          <xdr:nvSpPr>
            <xdr:cNvPr id="9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13" Type="http://schemas.openxmlformats.org/officeDocument/2006/relationships/image" Target="../media/image13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1.emf"/><Relationship Id="rId12" Type="http://schemas.openxmlformats.org/officeDocument/2006/relationships/oleObject" Target="../embeddings/oleObject12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9.bin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14.emf"/><Relationship Id="rId10" Type="http://schemas.openxmlformats.org/officeDocument/2006/relationships/oleObject" Target="../embeddings/oleObject11.bin"/><Relationship Id="rId4" Type="http://schemas.openxmlformats.org/officeDocument/2006/relationships/oleObject" Target="../embeddings/oleObject8.bin"/><Relationship Id="rId9" Type="http://schemas.openxmlformats.org/officeDocument/2006/relationships/image" Target="../media/image12.emf"/><Relationship Id="rId1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zoomScale="112" zoomScaleNormal="112" workbookViewId="0">
      <selection activeCell="L16" sqref="L16"/>
    </sheetView>
  </sheetViews>
  <sheetFormatPr defaultRowHeight="18.75" x14ac:dyDescent="0.3"/>
  <cols>
    <col min="1" max="1" width="6.85546875" style="2" customWidth="1"/>
    <col min="2" max="2" width="11.85546875" style="2" customWidth="1"/>
    <col min="3" max="3" width="12.5703125" style="2" customWidth="1"/>
    <col min="4" max="5" width="10.85546875" style="2" customWidth="1"/>
    <col min="6" max="7" width="16.85546875" style="2" customWidth="1"/>
    <col min="8" max="8" width="11.28515625" style="2" bestFit="1" customWidth="1"/>
    <col min="9" max="9" width="6.5703125" style="2" customWidth="1"/>
    <col min="10" max="16384" width="9.140625" style="2"/>
  </cols>
  <sheetData>
    <row r="1" spans="1:10" x14ac:dyDescent="0.3">
      <c r="A1" s="1" t="s">
        <v>1</v>
      </c>
      <c r="B1" s="1"/>
      <c r="C1" s="1"/>
      <c r="D1" s="1"/>
      <c r="E1" s="1"/>
      <c r="F1" s="1"/>
      <c r="G1" s="1"/>
      <c r="H1" s="1"/>
    </row>
    <row r="5" spans="1:10" ht="21" customHeight="1" x14ac:dyDescent="0.3"/>
    <row r="6" spans="1:10" x14ac:dyDescent="0.3">
      <c r="G6" s="2" t="s">
        <v>9</v>
      </c>
      <c r="J6" s="3" t="s">
        <v>2</v>
      </c>
    </row>
    <row r="7" spans="1:10" x14ac:dyDescent="0.3">
      <c r="A7" s="4" t="s">
        <v>10</v>
      </c>
      <c r="B7" s="4">
        <v>0.5</v>
      </c>
    </row>
    <row r="8" spans="1:10" ht="20.25" x14ac:dyDescent="0.35">
      <c r="A8" s="5" t="s">
        <v>0</v>
      </c>
      <c r="B8" s="6" t="s">
        <v>11</v>
      </c>
      <c r="C8" s="6" t="s">
        <v>12</v>
      </c>
      <c r="D8" s="5" t="s">
        <v>5</v>
      </c>
      <c r="E8" s="6" t="s">
        <v>13</v>
      </c>
      <c r="F8" s="6" t="s">
        <v>14</v>
      </c>
      <c r="G8" s="6" t="s">
        <v>15</v>
      </c>
      <c r="H8" s="7" t="s">
        <v>4</v>
      </c>
    </row>
    <row r="9" spans="1:10" x14ac:dyDescent="0.3">
      <c r="A9" s="6">
        <v>1</v>
      </c>
      <c r="B9" s="8">
        <f>-2*E9^3+12*E9^2-20*E9+8.5</f>
        <v>8.5</v>
      </c>
      <c r="C9" s="8">
        <f>-2*D9^3+12*D9^2-20*D9+8.5</f>
        <v>2.58203125</v>
      </c>
      <c r="D9" s="9">
        <f>E9+3/4*$B$7</f>
        <v>0.375</v>
      </c>
      <c r="E9" s="10">
        <v>0</v>
      </c>
      <c r="F9" s="11">
        <v>1</v>
      </c>
      <c r="G9" s="12">
        <f>-0.5*E9^4+4*E9^3-10*E9^2+8.5*E9+1</f>
        <v>1</v>
      </c>
      <c r="H9" s="13">
        <f>ABS((G9-F9)/G9)</f>
        <v>0</v>
      </c>
      <c r="I9" s="14" t="s">
        <v>5</v>
      </c>
    </row>
    <row r="10" spans="1:10" x14ac:dyDescent="0.3">
      <c r="A10" s="6">
        <v>2</v>
      </c>
      <c r="B10" s="15">
        <f t="shared" ref="B10:B17" si="0">-2*E10^3+12*E10^2-20*E10+8.5</f>
        <v>1.25</v>
      </c>
      <c r="C10" s="15">
        <f t="shared" ref="C10:C17" si="1">-2*D10^3+12*D10^2-20*D10+8.5</f>
        <v>-1.15234375</v>
      </c>
      <c r="D10" s="16">
        <f t="shared" ref="D10:D17" si="2">E10+3/4*$B$7</f>
        <v>0.875</v>
      </c>
      <c r="E10" s="17">
        <v>0.5</v>
      </c>
      <c r="F10" s="18">
        <f>F9+(B9/3+2/3*C9)*$B$7</f>
        <v>3.27734375</v>
      </c>
      <c r="G10" s="19">
        <f t="shared" ref="G10:G17" si="3">-0.5*E10^4+4*E10^3-10*E10^2+8.5*E10+1</f>
        <v>3.21875</v>
      </c>
      <c r="H10" s="13">
        <f t="shared" ref="H10:H17" si="4">ABS((G10-F10)/G10)</f>
        <v>1.820388349514563E-2</v>
      </c>
    </row>
    <row r="11" spans="1:10" x14ac:dyDescent="0.3">
      <c r="A11" s="6">
        <v>3</v>
      </c>
      <c r="B11" s="15">
        <f t="shared" si="0"/>
        <v>-1.5</v>
      </c>
      <c r="C11" s="15">
        <f t="shared" si="1"/>
        <v>-1.51171875</v>
      </c>
      <c r="D11" s="16">
        <f t="shared" si="2"/>
        <v>1.375</v>
      </c>
      <c r="E11" s="17">
        <v>1</v>
      </c>
      <c r="F11" s="18">
        <f t="shared" ref="F11:F17" si="5">F10+(B10/3+2/3*C10)*$B$7</f>
        <v>3.1015625</v>
      </c>
      <c r="G11" s="19">
        <f t="shared" si="3"/>
        <v>3</v>
      </c>
      <c r="H11" s="13">
        <f t="shared" si="4"/>
        <v>3.3854166666666664E-2</v>
      </c>
      <c r="I11" s="14" t="s">
        <v>3</v>
      </c>
    </row>
    <row r="12" spans="1:10" x14ac:dyDescent="0.3">
      <c r="A12" s="6">
        <v>4</v>
      </c>
      <c r="B12" s="15">
        <f t="shared" si="0"/>
        <v>-1.25</v>
      </c>
      <c r="C12" s="15">
        <f t="shared" si="1"/>
        <v>3.90625E-3</v>
      </c>
      <c r="D12" s="16">
        <f t="shared" si="2"/>
        <v>1.875</v>
      </c>
      <c r="E12" s="17">
        <v>1.5</v>
      </c>
      <c r="F12" s="18">
        <f t="shared" si="5"/>
        <v>2.34765625</v>
      </c>
      <c r="G12" s="19">
        <f t="shared" si="3"/>
        <v>2.21875</v>
      </c>
      <c r="H12" s="13">
        <f t="shared" si="4"/>
        <v>5.8098591549295774E-2</v>
      </c>
    </row>
    <row r="13" spans="1:10" x14ac:dyDescent="0.3">
      <c r="A13" s="6">
        <v>5</v>
      </c>
      <c r="B13" s="15">
        <f t="shared" si="0"/>
        <v>0.5</v>
      </c>
      <c r="C13" s="15">
        <f t="shared" si="1"/>
        <v>1.89453125</v>
      </c>
      <c r="D13" s="16">
        <f t="shared" si="2"/>
        <v>2.375</v>
      </c>
      <c r="E13" s="17">
        <v>2</v>
      </c>
      <c r="F13" s="18">
        <f t="shared" si="5"/>
        <v>2.140625</v>
      </c>
      <c r="G13" s="19">
        <f t="shared" si="3"/>
        <v>2</v>
      </c>
      <c r="H13" s="13">
        <f t="shared" si="4"/>
        <v>7.03125E-2</v>
      </c>
    </row>
    <row r="14" spans="1:10" x14ac:dyDescent="0.3">
      <c r="A14" s="6">
        <v>6</v>
      </c>
      <c r="B14" s="15">
        <f t="shared" si="0"/>
        <v>2.25</v>
      </c>
      <c r="C14" s="15">
        <f t="shared" si="1"/>
        <v>2.66015625</v>
      </c>
      <c r="D14" s="16">
        <f t="shared" si="2"/>
        <v>2.875</v>
      </c>
      <c r="E14" s="17">
        <v>2.5</v>
      </c>
      <c r="F14" s="18">
        <f t="shared" si="5"/>
        <v>2.85546875</v>
      </c>
      <c r="G14" s="19">
        <f t="shared" si="3"/>
        <v>2.71875</v>
      </c>
      <c r="H14" s="13">
        <f t="shared" si="4"/>
        <v>5.0287356321839081E-2</v>
      </c>
    </row>
    <row r="15" spans="1:10" x14ac:dyDescent="0.3">
      <c r="A15" s="6">
        <v>7</v>
      </c>
      <c r="B15" s="15">
        <f t="shared" si="0"/>
        <v>2.5</v>
      </c>
      <c r="C15" s="15">
        <f t="shared" si="1"/>
        <v>0.80078125</v>
      </c>
      <c r="D15" s="16">
        <f t="shared" si="2"/>
        <v>3.375</v>
      </c>
      <c r="E15" s="17">
        <v>3</v>
      </c>
      <c r="F15" s="18">
        <f t="shared" si="5"/>
        <v>4.1171875</v>
      </c>
      <c r="G15" s="19">
        <f t="shared" si="3"/>
        <v>4</v>
      </c>
      <c r="H15" s="13">
        <f t="shared" si="4"/>
        <v>2.9296875E-2</v>
      </c>
    </row>
    <row r="16" spans="1:10" x14ac:dyDescent="0.3">
      <c r="A16" s="6">
        <v>8</v>
      </c>
      <c r="B16" s="15">
        <f t="shared" si="0"/>
        <v>-0.25</v>
      </c>
      <c r="C16" s="15">
        <f t="shared" si="1"/>
        <v>-5.18359375</v>
      </c>
      <c r="D16" s="16">
        <f t="shared" si="2"/>
        <v>3.875</v>
      </c>
      <c r="E16" s="17">
        <v>3.5</v>
      </c>
      <c r="F16" s="18">
        <f t="shared" si="5"/>
        <v>4.80078125</v>
      </c>
      <c r="G16" s="19">
        <f t="shared" si="3"/>
        <v>4.71875</v>
      </c>
      <c r="H16" s="13">
        <f t="shared" si="4"/>
        <v>1.7384105960264899E-2</v>
      </c>
    </row>
    <row r="17" spans="1:8" x14ac:dyDescent="0.3">
      <c r="A17" s="6">
        <v>9</v>
      </c>
      <c r="B17" s="15">
        <f t="shared" si="0"/>
        <v>-7.5</v>
      </c>
      <c r="C17" s="15">
        <f t="shared" si="1"/>
        <v>-16.79296875</v>
      </c>
      <c r="D17" s="16">
        <f t="shared" si="2"/>
        <v>4.375</v>
      </c>
      <c r="E17" s="17">
        <v>4</v>
      </c>
      <c r="F17" s="18">
        <f t="shared" si="5"/>
        <v>3.03125</v>
      </c>
      <c r="G17" s="19">
        <f t="shared" si="3"/>
        <v>3</v>
      </c>
      <c r="H17" s="13">
        <f t="shared" si="4"/>
        <v>1.0416666666666666E-2</v>
      </c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247650</xdr:colOff>
                <xdr:row>1</xdr:row>
                <xdr:rowOff>19050</xdr:rowOff>
              </from>
              <to>
                <xdr:col>5</xdr:col>
                <xdr:colOff>771525</xdr:colOff>
                <xdr:row>3</xdr:row>
                <xdr:rowOff>142875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2</xdr:col>
                <xdr:colOff>257175</xdr:colOff>
                <xdr:row>3</xdr:row>
                <xdr:rowOff>219075</xdr:rowOff>
              </from>
              <to>
                <xdr:col>5</xdr:col>
                <xdr:colOff>200025</xdr:colOff>
                <xdr:row>6</xdr:row>
                <xdr:rowOff>38100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>
              <from>
                <xdr:col>0</xdr:col>
                <xdr:colOff>133350</xdr:colOff>
                <xdr:row>2</xdr:row>
                <xdr:rowOff>76200</xdr:rowOff>
              </from>
              <to>
                <xdr:col>2</xdr:col>
                <xdr:colOff>95250</xdr:colOff>
                <xdr:row>4</xdr:row>
                <xdr:rowOff>171450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>
              <from>
                <xdr:col>5</xdr:col>
                <xdr:colOff>923925</xdr:colOff>
                <xdr:row>1</xdr:row>
                <xdr:rowOff>19050</xdr:rowOff>
              </from>
              <to>
                <xdr:col>6</xdr:col>
                <xdr:colOff>1066800</xdr:colOff>
                <xdr:row>2</xdr:row>
                <xdr:rowOff>114300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>
              <from>
                <xdr:col>5</xdr:col>
                <xdr:colOff>914400</xdr:colOff>
                <xdr:row>2</xdr:row>
                <xdr:rowOff>171450</xdr:rowOff>
              </from>
              <to>
                <xdr:col>8</xdr:col>
                <xdr:colOff>104775</xdr:colOff>
                <xdr:row>5</xdr:row>
                <xdr:rowOff>19050</xdr:rowOff>
              </to>
            </anchor>
          </objectPr>
        </oleObject>
      </mc:Choice>
      <mc:Fallback>
        <oleObject progId="Equation.3" shapeId="1030" r:id="rId12"/>
      </mc:Fallback>
    </mc:AlternateContent>
    <mc:AlternateContent xmlns:mc="http://schemas.openxmlformats.org/markup-compatibility/2006">
      <mc:Choice Requires="x14">
        <oleObject progId="Equation.3" shapeId="2" r:id="rId14">
          <objectPr defaultSize="0" autoPict="0" r:id="rId15">
            <anchor moveWithCells="1">
              <from>
                <xdr:col>7</xdr:col>
                <xdr:colOff>285750</xdr:colOff>
                <xdr:row>0</xdr:row>
                <xdr:rowOff>219075</xdr:rowOff>
              </from>
              <to>
                <xdr:col>11</xdr:col>
                <xdr:colOff>581025</xdr:colOff>
                <xdr:row>2</xdr:row>
                <xdr:rowOff>95250</xdr:rowOff>
              </to>
            </anchor>
          </objectPr>
        </oleObject>
      </mc:Choice>
      <mc:Fallback>
        <oleObject progId="Equation.3" shapeId="1032" r:id="rId14"/>
      </mc:Fallback>
    </mc:AlternateContent>
    <mc:AlternateContent xmlns:mc="http://schemas.openxmlformats.org/markup-compatibility/2006">
      <mc:Choice Requires="x14">
        <oleObject progId="Equation.3" shapeId="3" r:id="rId16">
          <objectPr defaultSize="0" autoPict="0" r:id="rId17">
            <anchor moveWithCells="1">
              <from>
                <xdr:col>8</xdr:col>
                <xdr:colOff>180975</xdr:colOff>
                <xdr:row>3</xdr:row>
                <xdr:rowOff>66675</xdr:rowOff>
              </from>
              <to>
                <xdr:col>15</xdr:col>
                <xdr:colOff>209550</xdr:colOff>
                <xdr:row>4</xdr:row>
                <xdr:rowOff>190500</xdr:rowOff>
              </to>
            </anchor>
          </objectPr>
        </oleObject>
      </mc:Choice>
      <mc:Fallback>
        <oleObject progId="Equation.3" shapeId="1033" r:id="rId1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8" sqref="H8"/>
    </sheetView>
  </sheetViews>
  <sheetFormatPr defaultRowHeight="18.75" x14ac:dyDescent="0.3"/>
  <cols>
    <col min="1" max="1" width="6.85546875" style="2" customWidth="1"/>
    <col min="2" max="2" width="11.85546875" style="2" customWidth="1"/>
    <col min="3" max="4" width="12.5703125" style="2" customWidth="1"/>
    <col min="5" max="5" width="13" style="2" customWidth="1"/>
    <col min="6" max="6" width="10.28515625" style="2" customWidth="1"/>
    <col min="7" max="7" width="9.140625" style="2" customWidth="1"/>
    <col min="8" max="8" width="16.28515625" style="2" customWidth="1"/>
    <col min="9" max="9" width="17.85546875" style="2" customWidth="1"/>
    <col min="10" max="16384" width="9.140625" style="2"/>
  </cols>
  <sheetData>
    <row r="1" spans="1:10" x14ac:dyDescent="0.3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9" spans="1:10" x14ac:dyDescent="0.3">
      <c r="A9" s="2" t="s">
        <v>9</v>
      </c>
      <c r="J9" s="3" t="s">
        <v>2</v>
      </c>
    </row>
    <row r="10" spans="1:10" x14ac:dyDescent="0.3">
      <c r="A10" s="4" t="s">
        <v>10</v>
      </c>
      <c r="B10" s="20">
        <v>0.5</v>
      </c>
    </row>
    <row r="11" spans="1:10" ht="20.25" x14ac:dyDescent="0.35">
      <c r="A11" s="5" t="s">
        <v>0</v>
      </c>
      <c r="B11" s="6" t="s">
        <v>11</v>
      </c>
      <c r="C11" s="6" t="s">
        <v>12</v>
      </c>
      <c r="D11" s="5" t="s">
        <v>17</v>
      </c>
      <c r="E11" s="5" t="s">
        <v>18</v>
      </c>
      <c r="F11" s="5" t="s">
        <v>19</v>
      </c>
      <c r="G11" s="6" t="s">
        <v>13</v>
      </c>
      <c r="H11" s="6" t="s">
        <v>20</v>
      </c>
      <c r="I11" s="6" t="s">
        <v>15</v>
      </c>
      <c r="J11" s="4" t="s">
        <v>6</v>
      </c>
    </row>
    <row r="12" spans="1:10" x14ac:dyDescent="0.3">
      <c r="A12" s="6">
        <v>1</v>
      </c>
      <c r="B12" s="15">
        <f>-2*G12^3+12*G12^2-20*G12+8.5</f>
        <v>8.5</v>
      </c>
      <c r="C12" s="15">
        <f>-2*E12^3+12*E12^2-20*E12+8.5</f>
        <v>4.21875</v>
      </c>
      <c r="D12" s="15">
        <f>-2*F12^3+12*F12^2-20*F12+8.5</f>
        <v>1.25</v>
      </c>
      <c r="E12" s="16">
        <f>G12+0.5*$B$10</f>
        <v>0.25</v>
      </c>
      <c r="F12" s="17">
        <f>G12+$B$10</f>
        <v>0.5</v>
      </c>
      <c r="G12" s="17">
        <v>0</v>
      </c>
      <c r="H12" s="21">
        <v>1</v>
      </c>
      <c r="I12" s="22">
        <f>-0.5*G12^4+4*G12^3-10*G12^2+8.5*G12+1</f>
        <v>1</v>
      </c>
      <c r="J12" s="4"/>
    </row>
    <row r="13" spans="1:10" x14ac:dyDescent="0.3">
      <c r="A13" s="6">
        <v>2</v>
      </c>
      <c r="B13" s="15">
        <f t="shared" ref="B13:B20" si="0">-2*G13^3+12*G13^2-20*G13+8.5</f>
        <v>1.25</v>
      </c>
      <c r="C13" s="15">
        <f t="shared" ref="C13:C20" si="1">-2*E13^3+12*E13^2-20*E13+8.5</f>
        <v>-0.59375</v>
      </c>
      <c r="D13" s="15">
        <f t="shared" ref="D13:D20" si="2">-2*F13^3+12*F13^2-20*F13+8.5</f>
        <v>-1.5</v>
      </c>
      <c r="E13" s="16">
        <f t="shared" ref="E13:E20" si="3">G13+0.5*$B$10</f>
        <v>0.75</v>
      </c>
      <c r="F13" s="17">
        <f t="shared" ref="F13:F20" si="4">G13+$B$10</f>
        <v>1</v>
      </c>
      <c r="G13" s="17">
        <v>0.5</v>
      </c>
      <c r="H13" s="21">
        <f t="shared" ref="H13:H20" si="5">H12+(B12+4*C12+D12)/6*$B$10</f>
        <v>3.21875</v>
      </c>
      <c r="I13" s="22">
        <f t="shared" ref="I13:I20" si="6">-0.5*G13^4+4*G13^3-10*G13^2+8.5*G13+1</f>
        <v>3.21875</v>
      </c>
      <c r="J13" s="4" t="s">
        <v>7</v>
      </c>
    </row>
    <row r="14" spans="1:10" x14ac:dyDescent="0.3">
      <c r="A14" s="6">
        <v>3</v>
      </c>
      <c r="B14" s="15">
        <f t="shared" si="0"/>
        <v>-1.5</v>
      </c>
      <c r="C14" s="15">
        <f t="shared" si="1"/>
        <v>-1.65625</v>
      </c>
      <c r="D14" s="15">
        <f t="shared" si="2"/>
        <v>-1.25</v>
      </c>
      <c r="E14" s="16">
        <f t="shared" si="3"/>
        <v>1.25</v>
      </c>
      <c r="F14" s="17">
        <f t="shared" si="4"/>
        <v>1.5</v>
      </c>
      <c r="G14" s="17">
        <v>1</v>
      </c>
      <c r="H14" s="21">
        <f t="shared" si="5"/>
        <v>3</v>
      </c>
      <c r="I14" s="22">
        <f t="shared" si="6"/>
        <v>3</v>
      </c>
      <c r="J14" s="4"/>
    </row>
    <row r="15" spans="1:10" x14ac:dyDescent="0.3">
      <c r="A15" s="6">
        <v>4</v>
      </c>
      <c r="B15" s="15">
        <f t="shared" si="0"/>
        <v>-1.25</v>
      </c>
      <c r="C15" s="15">
        <f t="shared" si="1"/>
        <v>-0.46875</v>
      </c>
      <c r="D15" s="15">
        <f t="shared" si="2"/>
        <v>0.5</v>
      </c>
      <c r="E15" s="16">
        <f t="shared" si="3"/>
        <v>1.75</v>
      </c>
      <c r="F15" s="17">
        <f t="shared" si="4"/>
        <v>2</v>
      </c>
      <c r="G15" s="17">
        <v>1.5</v>
      </c>
      <c r="H15" s="21">
        <f t="shared" si="5"/>
        <v>2.21875</v>
      </c>
      <c r="I15" s="22">
        <f t="shared" si="6"/>
        <v>2.21875</v>
      </c>
      <c r="J15" s="4" t="s">
        <v>8</v>
      </c>
    </row>
    <row r="16" spans="1:10" x14ac:dyDescent="0.3">
      <c r="A16" s="6">
        <v>5</v>
      </c>
      <c r="B16" s="15">
        <f t="shared" si="0"/>
        <v>0.5</v>
      </c>
      <c r="C16" s="15">
        <f t="shared" si="1"/>
        <v>1.46875</v>
      </c>
      <c r="D16" s="15">
        <f t="shared" si="2"/>
        <v>2.25</v>
      </c>
      <c r="E16" s="16">
        <f t="shared" si="3"/>
        <v>2.25</v>
      </c>
      <c r="F16" s="17">
        <f t="shared" si="4"/>
        <v>2.5</v>
      </c>
      <c r="G16" s="17">
        <v>2</v>
      </c>
      <c r="H16" s="21">
        <f t="shared" si="5"/>
        <v>2</v>
      </c>
      <c r="I16" s="22">
        <f t="shared" si="6"/>
        <v>2</v>
      </c>
    </row>
    <row r="17" spans="1:9" x14ac:dyDescent="0.3">
      <c r="A17" s="6">
        <v>6</v>
      </c>
      <c r="B17" s="15">
        <f t="shared" si="0"/>
        <v>2.25</v>
      </c>
      <c r="C17" s="15">
        <f t="shared" si="1"/>
        <v>2.65625</v>
      </c>
      <c r="D17" s="15">
        <f t="shared" si="2"/>
        <v>2.5</v>
      </c>
      <c r="E17" s="16">
        <f t="shared" si="3"/>
        <v>2.75</v>
      </c>
      <c r="F17" s="17">
        <f t="shared" si="4"/>
        <v>3</v>
      </c>
      <c r="G17" s="17">
        <v>2.5</v>
      </c>
      <c r="H17" s="21">
        <f t="shared" si="5"/>
        <v>2.71875</v>
      </c>
      <c r="I17" s="22">
        <f t="shared" si="6"/>
        <v>2.71875</v>
      </c>
    </row>
    <row r="18" spans="1:9" x14ac:dyDescent="0.3">
      <c r="A18" s="6">
        <v>7</v>
      </c>
      <c r="B18" s="15">
        <f t="shared" si="0"/>
        <v>2.5</v>
      </c>
      <c r="C18" s="15">
        <f t="shared" si="1"/>
        <v>1.59375</v>
      </c>
      <c r="D18" s="15">
        <f t="shared" si="2"/>
        <v>-0.25</v>
      </c>
      <c r="E18" s="16">
        <f t="shared" si="3"/>
        <v>3.25</v>
      </c>
      <c r="F18" s="17">
        <f t="shared" si="4"/>
        <v>3.5</v>
      </c>
      <c r="G18" s="17">
        <v>3</v>
      </c>
      <c r="H18" s="21">
        <f t="shared" si="5"/>
        <v>4</v>
      </c>
      <c r="I18" s="22">
        <f t="shared" si="6"/>
        <v>4</v>
      </c>
    </row>
    <row r="19" spans="1:9" x14ac:dyDescent="0.3">
      <c r="A19" s="6">
        <v>8</v>
      </c>
      <c r="B19" s="15">
        <f t="shared" si="0"/>
        <v>-0.25</v>
      </c>
      <c r="C19" s="15">
        <f t="shared" si="1"/>
        <v>-3.21875</v>
      </c>
      <c r="D19" s="15">
        <f t="shared" si="2"/>
        <v>-7.5</v>
      </c>
      <c r="E19" s="16">
        <f t="shared" si="3"/>
        <v>3.75</v>
      </c>
      <c r="F19" s="17">
        <f t="shared" si="4"/>
        <v>4</v>
      </c>
      <c r="G19" s="17">
        <v>3.5</v>
      </c>
      <c r="H19" s="21">
        <f t="shared" si="5"/>
        <v>4.71875</v>
      </c>
      <c r="I19" s="22">
        <f t="shared" si="6"/>
        <v>4.71875</v>
      </c>
    </row>
    <row r="20" spans="1:9" x14ac:dyDescent="0.3">
      <c r="A20" s="6">
        <v>9</v>
      </c>
      <c r="B20" s="15">
        <f t="shared" si="0"/>
        <v>-7.5</v>
      </c>
      <c r="C20" s="15">
        <f t="shared" si="1"/>
        <v>-13.28125</v>
      </c>
      <c r="D20" s="15">
        <f t="shared" si="2"/>
        <v>-20.75</v>
      </c>
      <c r="E20" s="16">
        <f t="shared" si="3"/>
        <v>4.25</v>
      </c>
      <c r="F20" s="17">
        <f t="shared" si="4"/>
        <v>4.5</v>
      </c>
      <c r="G20" s="17">
        <v>4</v>
      </c>
      <c r="H20" s="21">
        <f t="shared" si="5"/>
        <v>3</v>
      </c>
      <c r="I20" s="22">
        <f t="shared" si="6"/>
        <v>3</v>
      </c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2</xdr:col>
                <xdr:colOff>219075</xdr:colOff>
                <xdr:row>1</xdr:row>
                <xdr:rowOff>133350</xdr:rowOff>
              </from>
              <to>
                <xdr:col>5</xdr:col>
                <xdr:colOff>485775</xdr:colOff>
                <xdr:row>4</xdr:row>
                <xdr:rowOff>19050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2</xdr:col>
                <xdr:colOff>209550</xdr:colOff>
                <xdr:row>4</xdr:row>
                <xdr:rowOff>123825</xdr:rowOff>
              </from>
              <to>
                <xdr:col>5</xdr:col>
                <xdr:colOff>561975</xdr:colOff>
                <xdr:row>7</xdr:row>
                <xdr:rowOff>38100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6" r:id="rId8">
          <objectPr defaultSize="0" autoPict="0" r:id="rId9">
            <anchor moveWithCells="1">
              <from>
                <xdr:col>5</xdr:col>
                <xdr:colOff>657225</xdr:colOff>
                <xdr:row>1</xdr:row>
                <xdr:rowOff>161925</xdr:rowOff>
              </from>
              <to>
                <xdr:col>7</xdr:col>
                <xdr:colOff>895350</xdr:colOff>
                <xdr:row>3</xdr:row>
                <xdr:rowOff>85725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7" r:id="rId10">
          <objectPr defaultSize="0" autoPict="0" r:id="rId11">
            <anchor moveWithCells="1">
              <from>
                <xdr:col>0</xdr:col>
                <xdr:colOff>114300</xdr:colOff>
                <xdr:row>2</xdr:row>
                <xdr:rowOff>171450</xdr:rowOff>
              </from>
              <to>
                <xdr:col>2</xdr:col>
                <xdr:colOff>76200</xdr:colOff>
                <xdr:row>5</xdr:row>
                <xdr:rowOff>28575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8" r:id="rId12">
          <objectPr defaultSize="0" autoPict="0" r:id="rId13">
            <anchor moveWithCells="1">
              <from>
                <xdr:col>8</xdr:col>
                <xdr:colOff>9525</xdr:colOff>
                <xdr:row>1</xdr:row>
                <xdr:rowOff>142875</xdr:rowOff>
              </from>
              <to>
                <xdr:col>11</xdr:col>
                <xdr:colOff>333375</xdr:colOff>
                <xdr:row>3</xdr:row>
                <xdr:rowOff>180975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9" r:id="rId14">
          <objectPr defaultSize="0" autoPict="0" r:id="rId15">
            <anchor moveWithCells="1">
              <from>
                <xdr:col>5</xdr:col>
                <xdr:colOff>676275</xdr:colOff>
                <xdr:row>4</xdr:row>
                <xdr:rowOff>104775</xdr:rowOff>
              </from>
              <to>
                <xdr:col>9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Equation.3" shapeId="2054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RK-2</vt:lpstr>
      <vt:lpstr>RK-3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BPA</cp:lastModifiedBy>
  <dcterms:created xsi:type="dcterms:W3CDTF">2014-12-19T07:34:11Z</dcterms:created>
  <dcterms:modified xsi:type="dcterms:W3CDTF">2017-12-25T11:54:01Z</dcterms:modified>
</cp:coreProperties>
</file>